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/>
  <c r="E37"/>
  <c r="E36"/>
  <c r="E35"/>
  <c r="E34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46" s="1"/>
  <c r="E48" s="1"/>
</calcChain>
</file>

<file path=xl/sharedStrings.xml><?xml version="1.0" encoding="utf-8"?>
<sst xmlns="http://schemas.openxmlformats.org/spreadsheetml/2006/main" count="56" uniqueCount="54">
  <si>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</si>
  <si>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</si>
  <si>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</si>
  <si>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</si>
  <si>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</si>
  <si>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</si>
  <si>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</si>
  <si>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</si>
  <si>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</si>
  <si>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</si>
  <si>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</si>
  <si>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Доставка</t>
  </si>
  <si>
    <t>Виготовлення проектно-кошторисної документації</t>
  </si>
  <si>
    <t>Вишукувальні роботи</t>
  </si>
  <si>
    <t>Експертиза проєкту</t>
  </si>
  <si>
    <t>Авторський нагляд</t>
  </si>
  <si>
    <t>Технічний нагляд</t>
  </si>
  <si>
    <t>Щебінь фр 20-40 (з доставкою), т</t>
  </si>
  <si>
    <t>Щебінь фр 0-5 відсів (з доставкою), т</t>
  </si>
  <si>
    <t>Бордюр дорожній 1000х300х150 (сірий), шт</t>
  </si>
  <si>
    <t>Бетон для встановлення бордюра (з доставкою), м3</t>
  </si>
  <si>
    <t>Геотекстиль, м2</t>
  </si>
  <si>
    <t>Дренажна труба, м.п.</t>
  </si>
  <si>
    <t>Скотч для дренажної труби, шт</t>
  </si>
  <si>
    <t>Штучна трава Scout Profi Master Plus 40 мм   (монофіломентна) зносостійка, футбол, м2</t>
  </si>
  <si>
    <t>Штучна трава Scout Profi Master Plus 40мм (для розмітки, біла), м2</t>
  </si>
  <si>
    <t>Клей ПУ  13,2 кг, шт</t>
  </si>
  <si>
    <t>Стрічка з’єднувальна, м.п.</t>
  </si>
  <si>
    <t>Крихта гумова фр 1.3. т</t>
  </si>
  <si>
    <t>Пісок кварцевий фр 0.2-1.2, т</t>
  </si>
  <si>
    <t>Ворота футбольні  180х120 з сіткою, шт</t>
  </si>
  <si>
    <t>Сітка огороджувальна капронова, ячейка 100х100, діаметр прута 4,5 мм, зелена, м2</t>
  </si>
  <si>
    <t xml:space="preserve">Трос металевий, д-р 3мм, м.п.
</t>
  </si>
  <si>
    <t xml:space="preserve">Зажим №3, шт
</t>
  </si>
  <si>
    <t>Гачки, шт</t>
  </si>
  <si>
    <t xml:space="preserve">Кріплення, шт
</t>
  </si>
  <si>
    <t xml:space="preserve">Бетон М 500 для встановлення стовпів (з доставкою), м3
</t>
  </si>
  <si>
    <t>Стовпи огорожі h-6м  (труба 80х60) товщина 3мм, шт</t>
  </si>
  <si>
    <t>Викопування корита, вивіз грунта, м3</t>
  </si>
  <si>
    <t>Утрамбування щебеніння фр. 20-40 Н-300 мм, м2</t>
  </si>
  <si>
    <t>Утрамбування щебеніння  фр. 05-20 Н-100 мм, м2</t>
  </si>
  <si>
    <t>Каток (з доставкою), зміна</t>
  </si>
  <si>
    <t>Рабоча сила, різноробочі, зміна</t>
  </si>
  <si>
    <t>Вивезення будівельного сміття та матеріалів, зміна</t>
  </si>
  <si>
    <t>Утрамбування та вирівнювання (останній шар), послуга</t>
  </si>
  <si>
    <t>Екскаватор JSB 400, зміна</t>
  </si>
  <si>
    <t>Монтаж бордюрів, шт</t>
  </si>
  <si>
    <t>Монтаж дренажної труби, геотекстилю і вивід зливу, послуга</t>
  </si>
  <si>
    <t>Монтаж покриття, м2</t>
  </si>
  <si>
    <t>Засипка піском та гумовою крихтою, м2</t>
  </si>
  <si>
    <t xml:space="preserve">Монтаж огороджувальної сітки, м2
</t>
  </si>
  <si>
    <t xml:space="preserve">Монтажні роботи з бетонування стовпів огорожі (з бетоном), шт
</t>
  </si>
  <si>
    <t>Інформаційна табличка, шт</t>
  </si>
  <si>
    <t>Інфляція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</si>
</sst>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.00_ ;\-#,##0.00\ 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0" fillId="2" borderId="1" xfId="0" applyFont="1" applyFill="1" applyBorder="1" applyAlignment="1"/>
    <xf numFmtId="0" fontId="5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Border="1"/>
    <xf numFmtId="0" fontId="0" fillId="0" borderId="8" xfId="0" applyFont="1" applyFill="1" applyBorder="1"/>
    <xf numFmtId="0" fontId="8" fillId="0" borderId="8" xfId="2" applyFont="1" applyFill="1" applyBorder="1" applyAlignment="1">
      <alignment horizontal="justify" vertical="justify" wrapText="1"/>
    </xf>
    <xf numFmtId="1" fontId="8" fillId="0" borderId="8" xfId="2" applyNumberFormat="1" applyFont="1" applyBorder="1" applyAlignment="1">
      <alignment horizontal="center" vertical="justify" wrapText="1"/>
    </xf>
    <xf numFmtId="164" fontId="8" fillId="0" borderId="8" xfId="2" applyNumberFormat="1" applyFont="1" applyFill="1" applyBorder="1" applyAlignment="1">
      <alignment horizontal="center" vertical="justify" wrapText="1"/>
    </xf>
    <xf numFmtId="4" fontId="1" fillId="0" borderId="8" xfId="2" applyNumberFormat="1" applyFont="1" applyBorder="1" applyAlignment="1">
      <alignment horizontal="center" vertical="justify" wrapText="1"/>
    </xf>
    <xf numFmtId="0" fontId="3" fillId="3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8" fillId="4" borderId="8" xfId="2" applyFont="1" applyFill="1" applyBorder="1" applyAlignment="1">
      <alignment horizontal="justify" vertical="justify" wrapText="1"/>
    </xf>
    <xf numFmtId="1" fontId="8" fillId="0" borderId="8" xfId="2" applyNumberFormat="1" applyFont="1" applyBorder="1" applyAlignment="1">
      <alignment horizontal="center" vertical="center"/>
    </xf>
    <xf numFmtId="164" fontId="8" fillId="0" borderId="8" xfId="2" applyNumberFormat="1" applyFont="1" applyFill="1" applyBorder="1" applyAlignment="1">
      <alignment horizontal="center" vertical="center"/>
    </xf>
    <xf numFmtId="4" fontId="1" fillId="0" borderId="8" xfId="2" applyNumberFormat="1" applyFont="1" applyBorder="1" applyAlignment="1">
      <alignment horizontal="center" vertical="center"/>
    </xf>
    <xf numFmtId="0" fontId="0" fillId="0" borderId="8" xfId="0" applyBorder="1"/>
    <xf numFmtId="1" fontId="8" fillId="0" borderId="8" xfId="2" applyNumberFormat="1" applyFont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center" vertical="center" wrapText="1"/>
    </xf>
    <xf numFmtId="4" fontId="1" fillId="0" borderId="8" xfId="2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justify" wrapText="1"/>
    </xf>
    <xf numFmtId="0" fontId="8" fillId="4" borderId="8" xfId="2" applyFont="1" applyFill="1" applyBorder="1" applyAlignment="1">
      <alignment horizontal="center" vertical="justify" wrapText="1"/>
    </xf>
    <xf numFmtId="165" fontId="1" fillId="4" borderId="8" xfId="1" applyNumberFormat="1" applyFont="1" applyFill="1" applyBorder="1" applyAlignment="1">
      <alignment horizontal="center" vertical="justify" wrapText="1"/>
    </xf>
    <xf numFmtId="1" fontId="8" fillId="0" borderId="8" xfId="2" applyNumberFormat="1" applyFont="1" applyBorder="1" applyAlignment="1">
      <alignment horizontal="center" vertical="justify"/>
    </xf>
    <xf numFmtId="164" fontId="8" fillId="0" borderId="8" xfId="2" applyNumberFormat="1" applyFont="1" applyFill="1" applyBorder="1" applyAlignment="1">
      <alignment horizontal="center" vertical="justify"/>
    </xf>
    <xf numFmtId="165" fontId="1" fillId="4" borderId="8" xfId="1" applyNumberFormat="1" applyFont="1" applyFill="1" applyBorder="1" applyAlignment="1">
      <alignment horizontal="center" vertical="center" wrapText="1"/>
    </xf>
    <xf numFmtId="1" fontId="11" fillId="0" borderId="8" xfId="2" applyNumberFormat="1" applyFont="1" applyBorder="1" applyAlignment="1">
      <alignment horizontal="center" vertical="center"/>
    </xf>
    <xf numFmtId="164" fontId="11" fillId="0" borderId="8" xfId="2" applyNumberFormat="1" applyFont="1" applyFill="1" applyBorder="1" applyAlignment="1">
      <alignment horizontal="center" vertical="center"/>
    </xf>
    <xf numFmtId="0" fontId="8" fillId="0" borderId="8" xfId="0" applyFont="1" applyBorder="1"/>
    <xf numFmtId="0" fontId="10" fillId="0" borderId="8" xfId="0" applyFont="1" applyFill="1" applyBorder="1" applyAlignment="1">
      <alignment horizontal="justify" vertical="justify" wrapText="1"/>
    </xf>
    <xf numFmtId="0" fontId="1" fillId="0" borderId="8" xfId="0" applyFont="1" applyFill="1" applyBorder="1"/>
    <xf numFmtId="0" fontId="6" fillId="0" borderId="8" xfId="0" applyFont="1" applyFill="1" applyBorder="1"/>
    <xf numFmtId="0" fontId="1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34" workbookViewId="0">
      <selection activeCell="E48" sqref="E48"/>
    </sheetView>
  </sheetViews>
  <sheetFormatPr defaultRowHeight="15"/>
  <cols>
    <col min="1" max="1" width="3.7109375" customWidth="1"/>
    <col min="2" max="2" width="38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C1" s="3" t="s">
        <v>7</v>
      </c>
      <c r="D1" s="4"/>
      <c r="E1" s="5"/>
      <c r="F1" s="6" t="s">
        <v>8</v>
      </c>
      <c r="G1" s="7"/>
      <c r="H1" s="8"/>
    </row>
    <row r="2" spans="1:8" s="2" customFormat="1" ht="36">
      <c r="A2" s="15" t="s">
        <v>0</v>
      </c>
      <c r="B2" s="16" t="s">
        <v>10</v>
      </c>
      <c r="C2" s="17" t="s">
        <v>5</v>
      </c>
      <c r="D2" s="18" t="s">
        <v>4</v>
      </c>
      <c r="E2" s="19" t="s">
        <v>9</v>
      </c>
      <c r="F2" s="17" t="s">
        <v>5</v>
      </c>
      <c r="G2" s="18" t="s">
        <v>6</v>
      </c>
      <c r="H2" s="19" t="s">
        <v>9</v>
      </c>
    </row>
    <row r="3" spans="1:8" ht="15.75">
      <c r="A3" s="20"/>
      <c r="B3" s="21" t="s">
        <v>17</v>
      </c>
      <c r="C3" s="22">
        <v>25</v>
      </c>
      <c r="D3" s="23">
        <v>360</v>
      </c>
      <c r="E3" s="24">
        <f>C3*D3</f>
        <v>9000</v>
      </c>
      <c r="F3" s="20"/>
      <c r="G3" s="20"/>
      <c r="H3" s="20"/>
    </row>
    <row r="4" spans="1:8" ht="15.75">
      <c r="A4" s="10"/>
      <c r="B4" s="21" t="s">
        <v>18</v>
      </c>
      <c r="C4" s="22">
        <v>15</v>
      </c>
      <c r="D4" s="23">
        <v>320</v>
      </c>
      <c r="E4" s="24">
        <f>C4*D4</f>
        <v>4800</v>
      </c>
      <c r="F4" s="10"/>
      <c r="G4" s="10"/>
      <c r="H4" s="10"/>
    </row>
    <row r="5" spans="1:8" ht="31.5">
      <c r="A5" s="10"/>
      <c r="B5" s="11" t="s">
        <v>19</v>
      </c>
      <c r="C5" s="22">
        <v>54</v>
      </c>
      <c r="D5" s="23">
        <v>255</v>
      </c>
      <c r="E5" s="24">
        <f>C5*D5</f>
        <v>13770</v>
      </c>
      <c r="F5" s="10"/>
      <c r="G5" s="10"/>
      <c r="H5" s="10"/>
    </row>
    <row r="6" spans="1:8" ht="31.5">
      <c r="A6" s="10"/>
      <c r="B6" s="11" t="s">
        <v>20</v>
      </c>
      <c r="C6" s="22">
        <v>1.5</v>
      </c>
      <c r="D6" s="23">
        <v>4300</v>
      </c>
      <c r="E6" s="24">
        <f>C6*D6</f>
        <v>6450</v>
      </c>
      <c r="F6" s="10"/>
      <c r="G6" s="10"/>
      <c r="H6" s="10"/>
    </row>
    <row r="7" spans="1:8" ht="15.75">
      <c r="A7" s="10"/>
      <c r="B7" s="11" t="s">
        <v>21</v>
      </c>
      <c r="C7" s="22">
        <v>162</v>
      </c>
      <c r="D7" s="23">
        <v>14</v>
      </c>
      <c r="E7" s="24">
        <f>D7*C7</f>
        <v>2268</v>
      </c>
      <c r="F7" s="10"/>
      <c r="G7" s="10"/>
      <c r="H7" s="10"/>
    </row>
    <row r="8" spans="1:8" ht="15.75">
      <c r="A8" s="10"/>
      <c r="B8" s="11" t="s">
        <v>22</v>
      </c>
      <c r="C8" s="22">
        <v>20</v>
      </c>
      <c r="D8" s="23">
        <v>26</v>
      </c>
      <c r="E8" s="24">
        <f>D8*C8</f>
        <v>520</v>
      </c>
      <c r="F8" s="10"/>
      <c r="G8" s="10"/>
      <c r="H8" s="10"/>
    </row>
    <row r="9" spans="1:8" ht="18.75" customHeight="1">
      <c r="A9" s="10"/>
      <c r="B9" s="11" t="s">
        <v>23</v>
      </c>
      <c r="C9" s="22">
        <v>5</v>
      </c>
      <c r="D9" s="23">
        <v>54</v>
      </c>
      <c r="E9" s="24">
        <f>D9*C9</f>
        <v>270</v>
      </c>
      <c r="F9" s="25"/>
      <c r="G9" s="10"/>
      <c r="H9" s="10"/>
    </row>
    <row r="10" spans="1:8" ht="50.25" customHeight="1">
      <c r="A10" s="10"/>
      <c r="B10" s="11" t="s">
        <v>24</v>
      </c>
      <c r="C10" s="26">
        <v>162</v>
      </c>
      <c r="D10" s="27">
        <v>467</v>
      </c>
      <c r="E10" s="28">
        <f>C10*D10</f>
        <v>75654</v>
      </c>
      <c r="F10" s="25"/>
      <c r="G10" s="10"/>
      <c r="H10" s="10"/>
    </row>
    <row r="11" spans="1:8" ht="33.75" customHeight="1">
      <c r="A11" s="10"/>
      <c r="B11" s="11" t="s">
        <v>25</v>
      </c>
      <c r="C11" s="26">
        <v>6</v>
      </c>
      <c r="D11" s="27">
        <v>467</v>
      </c>
      <c r="E11" s="28">
        <f>C11*D11</f>
        <v>2802</v>
      </c>
      <c r="F11" s="25"/>
      <c r="G11" s="10"/>
      <c r="H11" s="10"/>
    </row>
    <row r="12" spans="1:8" ht="15.75">
      <c r="A12" s="10"/>
      <c r="B12" s="11" t="s">
        <v>26</v>
      </c>
      <c r="C12" s="26">
        <v>8</v>
      </c>
      <c r="D12" s="27">
        <v>2440</v>
      </c>
      <c r="E12" s="28">
        <f>C12*D12</f>
        <v>19520</v>
      </c>
      <c r="F12" s="10"/>
      <c r="G12" s="10"/>
      <c r="H12" s="10"/>
    </row>
    <row r="13" spans="1:8" ht="15.75">
      <c r="A13" s="10"/>
      <c r="B13" s="11" t="s">
        <v>27</v>
      </c>
      <c r="C13" s="26">
        <v>180</v>
      </c>
      <c r="D13" s="27">
        <v>25</v>
      </c>
      <c r="E13" s="28">
        <f>C13*D13</f>
        <v>4500</v>
      </c>
      <c r="F13" s="10"/>
      <c r="G13" s="10"/>
      <c r="H13" s="10"/>
    </row>
    <row r="14" spans="1:8" ht="15.75">
      <c r="A14" s="10"/>
      <c r="B14" s="11" t="s">
        <v>28</v>
      </c>
      <c r="C14" s="26">
        <v>3</v>
      </c>
      <c r="D14" s="27">
        <v>9500</v>
      </c>
      <c r="E14" s="28">
        <f>C14*D14</f>
        <v>28500</v>
      </c>
      <c r="F14" s="10"/>
      <c r="G14" s="10"/>
      <c r="H14" s="10"/>
    </row>
    <row r="15" spans="1:8" ht="15.75">
      <c r="A15" s="10"/>
      <c r="B15" s="11" t="s">
        <v>29</v>
      </c>
      <c r="C15" s="26">
        <v>8</v>
      </c>
      <c r="D15" s="27">
        <v>1100</v>
      </c>
      <c r="E15" s="28">
        <f>C15*D15</f>
        <v>8800</v>
      </c>
      <c r="F15" s="10"/>
      <c r="G15" s="10"/>
      <c r="H15" s="10"/>
    </row>
    <row r="16" spans="1:8" ht="31.5">
      <c r="A16" s="10"/>
      <c r="B16" s="11" t="s">
        <v>30</v>
      </c>
      <c r="C16" s="26">
        <v>2</v>
      </c>
      <c r="D16" s="27">
        <v>3620</v>
      </c>
      <c r="E16" s="28">
        <f>C16*D16</f>
        <v>7240</v>
      </c>
      <c r="F16" s="10"/>
      <c r="G16" s="10"/>
      <c r="H16" s="10"/>
    </row>
    <row r="17" spans="1:8" ht="47.25">
      <c r="A17" s="10"/>
      <c r="B17" s="29" t="s">
        <v>31</v>
      </c>
      <c r="C17" s="26">
        <v>216</v>
      </c>
      <c r="D17" s="27">
        <v>154</v>
      </c>
      <c r="E17" s="28">
        <f>C17*D17</f>
        <v>33264</v>
      </c>
      <c r="F17" s="10"/>
      <c r="G17" s="10"/>
      <c r="H17" s="10"/>
    </row>
    <row r="18" spans="1:8" ht="17.25" customHeight="1">
      <c r="A18" s="10"/>
      <c r="B18" s="11" t="s">
        <v>32</v>
      </c>
      <c r="C18" s="12">
        <v>108</v>
      </c>
      <c r="D18" s="13">
        <v>20</v>
      </c>
      <c r="E18" s="14">
        <f>C18*D18</f>
        <v>2160</v>
      </c>
      <c r="F18" s="10"/>
      <c r="G18" s="10"/>
      <c r="H18" s="10"/>
    </row>
    <row r="19" spans="1:8" ht="15" customHeight="1">
      <c r="A19" s="10"/>
      <c r="B19" s="11" t="s">
        <v>34</v>
      </c>
      <c r="C19" s="12">
        <v>16</v>
      </c>
      <c r="D19" s="13">
        <v>30</v>
      </c>
      <c r="E19" s="14">
        <f>C19*D19</f>
        <v>480</v>
      </c>
      <c r="F19" s="10"/>
      <c r="G19" s="10"/>
      <c r="H19" s="10"/>
    </row>
    <row r="20" spans="1:8" ht="17.25" customHeight="1">
      <c r="A20" s="10"/>
      <c r="B20" s="11" t="s">
        <v>33</v>
      </c>
      <c r="C20" s="12">
        <v>20</v>
      </c>
      <c r="D20" s="13">
        <v>57</v>
      </c>
      <c r="E20" s="14">
        <f>C20*D20</f>
        <v>1140</v>
      </c>
      <c r="F20" s="10"/>
      <c r="G20" s="10"/>
      <c r="H20" s="10"/>
    </row>
    <row r="21" spans="1:8" ht="16.5" customHeight="1">
      <c r="A21" s="10"/>
      <c r="B21" s="11" t="s">
        <v>35</v>
      </c>
      <c r="C21" s="12">
        <v>20</v>
      </c>
      <c r="D21" s="13">
        <v>75</v>
      </c>
      <c r="E21" s="14">
        <f>C21*D21</f>
        <v>1500</v>
      </c>
      <c r="F21" s="10"/>
      <c r="G21" s="10"/>
      <c r="H21" s="10"/>
    </row>
    <row r="22" spans="1:8" s="9" customFormat="1" ht="33" customHeight="1">
      <c r="A22" s="10"/>
      <c r="B22" s="11" t="s">
        <v>36</v>
      </c>
      <c r="C22" s="12">
        <v>3</v>
      </c>
      <c r="D22" s="13">
        <v>1313</v>
      </c>
      <c r="E22" s="14">
        <f>C22*D22</f>
        <v>3939</v>
      </c>
      <c r="F22" s="10"/>
      <c r="G22" s="10"/>
      <c r="H22" s="10"/>
    </row>
    <row r="23" spans="1:8" s="9" customFormat="1" ht="30.75" customHeight="1">
      <c r="A23" s="10"/>
      <c r="B23" s="11" t="s">
        <v>37</v>
      </c>
      <c r="C23" s="12">
        <v>8</v>
      </c>
      <c r="D23" s="13">
        <v>3890</v>
      </c>
      <c r="E23" s="14">
        <f>C23*D23</f>
        <v>31120</v>
      </c>
      <c r="F23" s="10"/>
      <c r="G23" s="10"/>
      <c r="H23" s="10"/>
    </row>
    <row r="24" spans="1:8" s="9" customFormat="1" ht="18.75" customHeight="1">
      <c r="A24" s="10"/>
      <c r="B24" s="21" t="s">
        <v>38</v>
      </c>
      <c r="C24" s="30">
        <v>64</v>
      </c>
      <c r="D24" s="30">
        <v>125</v>
      </c>
      <c r="E24" s="31">
        <f>D24*C24</f>
        <v>8000</v>
      </c>
      <c r="F24" s="10"/>
      <c r="G24" s="10"/>
      <c r="H24" s="10"/>
    </row>
    <row r="25" spans="1:8" s="9" customFormat="1" ht="30.75" customHeight="1">
      <c r="A25" s="10"/>
      <c r="B25" s="11" t="s">
        <v>39</v>
      </c>
      <c r="C25" s="32">
        <v>162</v>
      </c>
      <c r="D25" s="33">
        <v>20</v>
      </c>
      <c r="E25" s="31">
        <f>D25*C25</f>
        <v>3240</v>
      </c>
      <c r="F25" s="10"/>
      <c r="G25" s="10"/>
      <c r="H25" s="10"/>
    </row>
    <row r="26" spans="1:8" s="9" customFormat="1" ht="33" customHeight="1">
      <c r="A26" s="10"/>
      <c r="B26" s="11" t="s">
        <v>40</v>
      </c>
      <c r="C26" s="22">
        <v>162</v>
      </c>
      <c r="D26" s="23">
        <v>20</v>
      </c>
      <c r="E26" s="34">
        <f>D26*C26</f>
        <v>3240</v>
      </c>
      <c r="F26" s="10"/>
      <c r="G26" s="10"/>
      <c r="H26" s="10"/>
    </row>
    <row r="27" spans="1:8" s="9" customFormat="1" ht="30" customHeight="1">
      <c r="A27" s="10"/>
      <c r="B27" s="11" t="s">
        <v>44</v>
      </c>
      <c r="C27" s="22">
        <v>1</v>
      </c>
      <c r="D27" s="23">
        <v>2600</v>
      </c>
      <c r="E27" s="34">
        <f>D27*C27</f>
        <v>2600</v>
      </c>
      <c r="F27" s="10"/>
      <c r="G27" s="10"/>
      <c r="H27" s="10"/>
    </row>
    <row r="28" spans="1:8" s="9" customFormat="1" ht="16.5" customHeight="1">
      <c r="A28" s="10"/>
      <c r="B28" s="21" t="s">
        <v>45</v>
      </c>
      <c r="C28" s="22">
        <v>2</v>
      </c>
      <c r="D28" s="23">
        <v>7300</v>
      </c>
      <c r="E28" s="24">
        <f>C28*D28</f>
        <v>14600</v>
      </c>
      <c r="F28" s="10"/>
      <c r="G28" s="10"/>
      <c r="H28" s="10"/>
    </row>
    <row r="29" spans="1:8" s="9" customFormat="1" ht="21" customHeight="1">
      <c r="A29" s="10"/>
      <c r="B29" s="21" t="s">
        <v>41</v>
      </c>
      <c r="C29" s="22">
        <v>1</v>
      </c>
      <c r="D29" s="23">
        <v>8300</v>
      </c>
      <c r="E29" s="24">
        <f>C29*D29</f>
        <v>8300</v>
      </c>
      <c r="F29" s="10"/>
      <c r="G29" s="10"/>
      <c r="H29" s="10"/>
    </row>
    <row r="30" spans="1:8" s="9" customFormat="1" ht="33.75" customHeight="1">
      <c r="A30" s="10"/>
      <c r="B30" s="11" t="s">
        <v>43</v>
      </c>
      <c r="C30" s="22">
        <v>1</v>
      </c>
      <c r="D30" s="23">
        <v>3000</v>
      </c>
      <c r="E30" s="24">
        <f>C30*D30</f>
        <v>3000</v>
      </c>
      <c r="F30" s="10"/>
      <c r="G30" s="10"/>
      <c r="H30" s="10"/>
    </row>
    <row r="31" spans="1:8" s="9" customFormat="1" ht="21" customHeight="1">
      <c r="A31" s="10"/>
      <c r="B31" s="11" t="s">
        <v>42</v>
      </c>
      <c r="C31" s="22">
        <v>3</v>
      </c>
      <c r="D31" s="23">
        <v>600</v>
      </c>
      <c r="E31" s="24">
        <f>C31*D31</f>
        <v>1800</v>
      </c>
      <c r="F31" s="10"/>
      <c r="G31" s="10"/>
      <c r="H31" s="10"/>
    </row>
    <row r="32" spans="1:8" s="9" customFormat="1" ht="19.5" customHeight="1">
      <c r="A32" s="10"/>
      <c r="B32" s="29" t="s">
        <v>46</v>
      </c>
      <c r="C32" s="35">
        <v>54</v>
      </c>
      <c r="D32" s="36">
        <v>100</v>
      </c>
      <c r="E32" s="24">
        <f>C32*D32</f>
        <v>5400</v>
      </c>
      <c r="F32" s="10"/>
      <c r="G32" s="10"/>
      <c r="H32" s="10"/>
    </row>
    <row r="33" spans="1:8" s="9" customFormat="1" ht="31.5" customHeight="1">
      <c r="A33" s="10"/>
      <c r="B33" s="11" t="s">
        <v>47</v>
      </c>
      <c r="C33" s="22">
        <v>1</v>
      </c>
      <c r="D33" s="23">
        <v>8500</v>
      </c>
      <c r="E33" s="24">
        <v>8500</v>
      </c>
      <c r="F33" s="10"/>
      <c r="G33" s="10"/>
      <c r="H33" s="10"/>
    </row>
    <row r="34" spans="1:8" s="9" customFormat="1" ht="21" customHeight="1">
      <c r="A34" s="10"/>
      <c r="B34" s="11" t="s">
        <v>48</v>
      </c>
      <c r="C34" s="26">
        <v>162</v>
      </c>
      <c r="D34" s="27">
        <v>45</v>
      </c>
      <c r="E34" s="28">
        <f>C34*D34</f>
        <v>7290</v>
      </c>
      <c r="F34" s="10"/>
      <c r="G34" s="10"/>
      <c r="H34" s="10"/>
    </row>
    <row r="35" spans="1:8" s="9" customFormat="1" ht="30.75" customHeight="1">
      <c r="A35" s="10"/>
      <c r="B35" s="11" t="s">
        <v>49</v>
      </c>
      <c r="C35" s="26">
        <v>162</v>
      </c>
      <c r="D35" s="27">
        <v>15</v>
      </c>
      <c r="E35" s="28">
        <f>C35*D35</f>
        <v>2430</v>
      </c>
      <c r="F35" s="10"/>
      <c r="G35" s="10"/>
      <c r="H35" s="10"/>
    </row>
    <row r="36" spans="1:8" s="9" customFormat="1" ht="21" customHeight="1">
      <c r="A36" s="10"/>
      <c r="B36" s="11" t="s">
        <v>50</v>
      </c>
      <c r="C36" s="26">
        <v>216</v>
      </c>
      <c r="D36" s="27">
        <v>27</v>
      </c>
      <c r="E36" s="28">
        <f>C36*D36</f>
        <v>5832</v>
      </c>
      <c r="F36" s="10"/>
      <c r="G36" s="10"/>
      <c r="H36" s="10"/>
    </row>
    <row r="37" spans="1:8" s="9" customFormat="1" ht="33" customHeight="1">
      <c r="A37" s="10"/>
      <c r="B37" s="11" t="s">
        <v>51</v>
      </c>
      <c r="C37" s="26">
        <v>8</v>
      </c>
      <c r="D37" s="27">
        <v>350</v>
      </c>
      <c r="E37" s="28">
        <f>C37*D37</f>
        <v>2800</v>
      </c>
      <c r="F37" s="10"/>
      <c r="G37" s="10"/>
      <c r="H37" s="10"/>
    </row>
    <row r="38" spans="1:8" s="9" customFormat="1" ht="15.75" customHeight="1">
      <c r="A38" s="10"/>
      <c r="B38" s="11" t="s">
        <v>11</v>
      </c>
      <c r="C38" s="26"/>
      <c r="D38" s="27"/>
      <c r="E38" s="28">
        <f>4800+600+14400+3750</f>
        <v>23550</v>
      </c>
      <c r="F38" s="10"/>
      <c r="G38" s="10"/>
      <c r="H38" s="10"/>
    </row>
    <row r="39" spans="1:8" s="9" customFormat="1" ht="18" customHeight="1">
      <c r="A39" s="10"/>
      <c r="B39" s="11" t="s">
        <v>52</v>
      </c>
      <c r="C39" s="26">
        <v>1</v>
      </c>
      <c r="D39" s="27">
        <v>1000</v>
      </c>
      <c r="E39" s="28">
        <v>1000</v>
      </c>
      <c r="F39" s="10"/>
      <c r="G39" s="10"/>
      <c r="H39" s="10"/>
    </row>
    <row r="40" spans="1:8" s="9" customFormat="1" ht="30.75" customHeight="1">
      <c r="A40" s="10"/>
      <c r="B40" s="29" t="s">
        <v>12</v>
      </c>
      <c r="C40" s="37"/>
      <c r="D40" s="37"/>
      <c r="E40" s="28">
        <v>17965</v>
      </c>
      <c r="F40" s="10"/>
      <c r="G40" s="10"/>
      <c r="H40" s="10"/>
    </row>
    <row r="41" spans="1:8" s="9" customFormat="1" ht="17.25" customHeight="1">
      <c r="A41" s="10"/>
      <c r="B41" s="29" t="s">
        <v>13</v>
      </c>
      <c r="C41" s="37"/>
      <c r="D41" s="37"/>
      <c r="E41" s="28">
        <v>3200</v>
      </c>
      <c r="F41" s="10"/>
      <c r="G41" s="10"/>
      <c r="H41" s="10"/>
    </row>
    <row r="42" spans="1:8" s="9" customFormat="1" ht="19.5" customHeight="1">
      <c r="A42" s="10"/>
      <c r="B42" s="29" t="s">
        <v>14</v>
      </c>
      <c r="C42" s="37"/>
      <c r="D42" s="37"/>
      <c r="E42" s="28">
        <v>3500</v>
      </c>
      <c r="F42" s="10"/>
      <c r="G42" s="10"/>
      <c r="H42" s="10"/>
    </row>
    <row r="43" spans="1:8" s="9" customFormat="1" ht="18.75" customHeight="1">
      <c r="A43" s="10"/>
      <c r="B43" s="29" t="s">
        <v>15</v>
      </c>
      <c r="C43" s="37"/>
      <c r="D43" s="37"/>
      <c r="E43" s="28">
        <v>1080</v>
      </c>
      <c r="F43" s="10"/>
      <c r="G43" s="10"/>
      <c r="H43" s="10"/>
    </row>
    <row r="44" spans="1:8" s="9" customFormat="1" ht="19.5" customHeight="1">
      <c r="A44" s="10"/>
      <c r="B44" s="29" t="s">
        <v>16</v>
      </c>
      <c r="C44" s="37"/>
      <c r="D44" s="37"/>
      <c r="E44" s="28">
        <v>5390</v>
      </c>
      <c r="F44" s="10"/>
      <c r="G44" s="10"/>
      <c r="H44" s="10"/>
    </row>
    <row r="45" spans="1:8" s="9" customFormat="1" ht="21" customHeight="1">
      <c r="A45" s="10"/>
      <c r="B45" s="38" t="s">
        <v>53</v>
      </c>
      <c r="C45" s="37"/>
      <c r="D45" s="37"/>
      <c r="E45" s="28">
        <v>4000</v>
      </c>
      <c r="F45" s="10"/>
      <c r="G45" s="10"/>
      <c r="H45" s="10"/>
    </row>
    <row r="46" spans="1:8" ht="15.75">
      <c r="A46" s="39"/>
      <c r="B46" s="40" t="s">
        <v>1</v>
      </c>
      <c r="C46" s="10"/>
      <c r="D46" s="10"/>
      <c r="E46" s="28">
        <f>SUM(E3:E45)</f>
        <v>394414</v>
      </c>
      <c r="F46" s="10"/>
      <c r="G46" s="10"/>
      <c r="H46" s="10"/>
    </row>
    <row r="47" spans="1:8" ht="30.75" customHeight="1">
      <c r="A47" s="41"/>
      <c r="B47" s="42" t="s">
        <v>2</v>
      </c>
      <c r="C47" s="10"/>
      <c r="D47" s="10"/>
      <c r="E47" s="28">
        <v>10000</v>
      </c>
      <c r="F47" s="10"/>
      <c r="G47" s="10"/>
      <c r="H47" s="10"/>
    </row>
    <row r="48" spans="1:8" ht="15.75">
      <c r="A48" s="39"/>
      <c r="B48" s="40" t="s">
        <v>3</v>
      </c>
      <c r="C48" s="10"/>
      <c r="D48" s="10"/>
      <c r="E48" s="28">
        <f>E46+E47</f>
        <v>404414</v>
      </c>
      <c r="F48" s="10"/>
      <c r="G48" s="10"/>
      <c r="H4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Дима</cp:lastModifiedBy>
  <cp:lastPrinted>2016-09-24T18:37:54Z</cp:lastPrinted>
  <dcterms:created xsi:type="dcterms:W3CDTF">2016-09-21T11:18:44Z</dcterms:created>
  <dcterms:modified xsi:type="dcterms:W3CDTF">2021-10-06T13:56:02Z</dcterms:modified>
</cp:coreProperties>
</file>